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ครงการอาศรมวัฒนธรรมปีงบประมาณ 2562\5s\"/>
    </mc:Choice>
  </mc:AlternateContent>
  <bookViews>
    <workbookView xWindow="0" yWindow="0" windowWidth="20490" windowHeight="7755"/>
  </bookViews>
  <sheets>
    <sheet name="อาศรมวัฒนธรรม 5.00" sheetId="6" r:id="rId1"/>
  </sheets>
  <calcPr calcId="152511"/>
</workbook>
</file>

<file path=xl/calcChain.xml><?xml version="1.0" encoding="utf-8"?>
<calcChain xmlns="http://schemas.openxmlformats.org/spreadsheetml/2006/main">
  <c r="L23" i="6" l="1"/>
  <c r="N23" i="6" s="1"/>
  <c r="L22" i="6"/>
  <c r="N22" i="6" s="1"/>
  <c r="L21" i="6"/>
  <c r="N21" i="6" s="1"/>
  <c r="L20" i="6"/>
  <c r="N20" i="6" s="1"/>
  <c r="L19" i="6"/>
  <c r="N19" i="6" s="1"/>
  <c r="L18" i="6"/>
  <c r="N18" i="6" s="1"/>
  <c r="L17" i="6"/>
  <c r="N17" i="6" s="1"/>
  <c r="L16" i="6"/>
  <c r="N16" i="6" s="1"/>
  <c r="L15" i="6"/>
  <c r="N15" i="6" s="1"/>
  <c r="L14" i="6"/>
  <c r="N14" i="6" s="1"/>
  <c r="L13" i="6"/>
  <c r="N13" i="6" s="1"/>
  <c r="L12" i="6"/>
  <c r="N12" i="6" s="1"/>
  <c r="L11" i="6"/>
  <c r="N11" i="6" s="1"/>
  <c r="L10" i="6"/>
  <c r="N10" i="6" s="1"/>
  <c r="L9" i="6"/>
  <c r="N9" i="6" s="1"/>
  <c r="L8" i="6"/>
  <c r="N8" i="6" s="1"/>
  <c r="L7" i="6"/>
  <c r="N7" i="6" s="1"/>
  <c r="L6" i="6"/>
  <c r="N6" i="6" s="1"/>
  <c r="L5" i="6"/>
  <c r="N5" i="6" s="1"/>
  <c r="L24" i="6" l="1"/>
  <c r="L26" i="6" s="1"/>
  <c r="L27" i="6" s="1"/>
</calcChain>
</file>

<file path=xl/sharedStrings.xml><?xml version="1.0" encoding="utf-8"?>
<sst xmlns="http://schemas.openxmlformats.org/spreadsheetml/2006/main" count="47" uniqueCount="43">
  <si>
    <t>ที่</t>
  </si>
  <si>
    <t>มาตรฐาน</t>
  </si>
  <si>
    <t>มี/ไม่มี (1=มี  0=ไม่มี)</t>
  </si>
  <si>
    <t>บอร์ด 5ส ประจำหน่วยงาน</t>
  </si>
  <si>
    <t>ป้ายบ่งชี้</t>
  </si>
  <si>
    <t xml:space="preserve">โต๊ะทำงานและเคาน์เตอร์ </t>
  </si>
  <si>
    <t>ตู้เก็บเอกสาร</t>
  </si>
  <si>
    <t>แฟ้มเอกสาร</t>
  </si>
  <si>
    <t>คอมพิวเตอร์ตั้งโต๊ะ</t>
  </si>
  <si>
    <t>อุปกรณ์สำนักงาน (โทรศัพท์/โทรสาร/พรินเตอร์/เครื่องถ่ายเอกสาร)</t>
  </si>
  <si>
    <t>ห้องประชุม</t>
  </si>
  <si>
    <t>ห้องรับแขก/มุมรับแขก</t>
  </si>
  <si>
    <t>แผงสวิทซ์ไฟ</t>
  </si>
  <si>
    <t>เครื่องปรับอากาศ</t>
  </si>
  <si>
    <t>ห้อง/พื้นที่เก็บของสำนักงาน</t>
  </si>
  <si>
    <t>ห้องเตรียมอาหาร/พื้นที่เตรียมอาหาร</t>
  </si>
  <si>
    <t>ตู้/พื้นที่/ห้องจัดเก็บอุปกรณ์ทำความสะอาด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</si>
  <si>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</si>
  <si>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</si>
  <si>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</si>
  <si>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ถังขยะ</t>
  </si>
  <si>
    <t>ห้องสุขา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</si>
  <si>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</si>
  <si>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</si>
  <si>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</si>
  <si>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จำนวนข้อ NA ในแต่ละมาตรฐาน</t>
  </si>
  <si>
    <t>คะแนน</t>
  </si>
  <si>
    <t>จำนวนมาตรฐาน</t>
  </si>
  <si>
    <t>รวมจำนวนมาตรฐาน</t>
  </si>
  <si>
    <t>ที่ปฏิบัติได้</t>
  </si>
  <si>
    <t>N/A</t>
  </si>
  <si>
    <t>สถานที่ตรวจ</t>
  </si>
  <si>
    <t>ชื่อหน่วยงาน : อาศรมวัฒนธรรมวลัยลักษณ์</t>
  </si>
  <si>
    <t>วันที่ตรวจประเมิน ...…วันอังคารที่…7….เดือน……สิงหาคม...พ.ศ…2561…</t>
  </si>
  <si>
    <t>N/A = 5</t>
  </si>
  <si>
    <t>อาคารศูนย์กีฬา ชั้น 1 ติดกับสนามกีฬาในร่ม ฝั่งริมคลอง</t>
  </si>
  <si>
    <t xml:space="preserve">   พนักงานห้องสำนักงาน จำนวน 4 คน</t>
  </si>
  <si>
    <t>ข้อเสนอแนะ</t>
  </si>
  <si>
    <t>ควรติดป้ายชื่อที่กล่องและฝา</t>
  </si>
  <si>
    <t>ควรระบุจุดวางอุปกรณ์รอเคลื่อนย้ายไปจัดงานให้ชัดเจน เช่น เครื่องปริ้นเตอร์</t>
  </si>
  <si>
    <t>ลิ้นชักแบบฟอร์ม ควรให้เอกสารในลิ้นชักตรงกับป้ายที่ติดหน้าลิ้นชัก</t>
  </si>
  <si>
    <t xml:space="preserve">การจัดเก็บเรียบร้อย สวยงาม เช่น ตู้เก็บของ ห้องครัว </t>
  </si>
  <si>
    <t>ชื่นชม Best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</si>
</sst>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Tahoma"/>
      <family val="2"/>
      <scheme val="minor"/>
    </font>
    <font>
      <b/>
      <sz val="22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6"/>
      <color indexed="10"/>
      <name val="TH SarabunPSK"/>
      <family val="2"/>
    </font>
    <font>
      <b/>
      <sz val="12"/>
      <color indexed="8"/>
      <name val="TH SarabunPSK"/>
      <family val="2"/>
    </font>
    <font>
      <sz val="16"/>
      <color rgb="FFFF0000"/>
      <name val="TH SarabunPSK"/>
      <family val="2"/>
    </font>
    <font>
      <sz val="15"/>
      <color indexed="8"/>
      <name val="TH SarabunPSK"/>
      <family val="2"/>
    </font>
    <font>
      <sz val="15"/>
      <name val="TH SarabunPSK"/>
      <family val="2"/>
    </font>
    <font>
      <sz val="15"/>
      <color indexed="10"/>
      <name val="TH SarabunPSK"/>
      <family val="2"/>
    </font>
    <font>
      <sz val="15"/>
      <color theme="1"/>
      <name val="TH SarabunPSK"/>
      <family val="2"/>
    </font>
    <font>
      <b/>
      <sz val="15"/>
      <color indexed="8"/>
      <name val="TH SarabunPSK"/>
      <family val="2"/>
    </font>
    <font>
      <b/>
      <sz val="15"/>
      <color rgb="FFFF0000"/>
      <name val="TH SarabunPSK"/>
      <family val="2"/>
    </font>
    <font>
      <sz val="15"/>
      <color theme="1"/>
      <name val="Calibri"/>
      <family val="2"/>
    </font>
    <font>
      <b/>
      <sz val="15"/>
      <color indexed="1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29" xfId="0" applyFont="1" applyBorder="1"/>
    <xf numFmtId="0" fontId="2" fillId="0" borderId="20" xfId="0" applyFont="1" applyBorder="1"/>
    <xf numFmtId="0" fontId="2" fillId="0" borderId="35" xfId="0" applyFont="1" applyBorder="1" applyAlignment="1">
      <alignment vertical="center"/>
    </xf>
    <xf numFmtId="0" fontId="2" fillId="0" borderId="12" xfId="0" applyFont="1" applyBorder="1"/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49" fontId="9" fillId="0" borderId="14" xfId="0" applyNumberFormat="1" applyFont="1" applyBorder="1"/>
    <xf numFmtId="2" fontId="9" fillId="0" borderId="14" xfId="0" applyNumberFormat="1" applyFont="1" applyBorder="1"/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horizontal="center"/>
    </xf>
    <xf numFmtId="0" fontId="9" fillId="0" borderId="14" xfId="0" applyFont="1" applyBorder="1"/>
    <xf numFmtId="0" fontId="10" fillId="3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/>
    <xf numFmtId="0" fontId="10" fillId="0" borderId="14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7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/>
    </xf>
    <xf numFmtId="0" fontId="12" fillId="0" borderId="14" xfId="0" applyFont="1" applyBorder="1"/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3" fillId="0" borderId="23" xfId="0" applyFont="1" applyFill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/>
    <xf numFmtId="2" fontId="15" fillId="4" borderId="22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/>
    <xf numFmtId="0" fontId="14" fillId="4" borderId="27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793748</xdr:colOff>
      <xdr:row>0</xdr:row>
      <xdr:rowOff>175559</xdr:rowOff>
    </xdr:from>
    <xdr:to>
      <xdr:col>13</xdr:col>
      <xdr:colOff>560295</xdr:colOff>
      <xdr:row>1</xdr:row>
      <xdr:rowOff>403412</xdr:rowOff>
    </xdr:to>
    <xdr:sp macro="" textlink="">
      <xdr:nvSpPr>
        <xdr:cNvPr id="2" name="คำบรรยายภาพแบบวงรี 1"/>
        <xdr:cNvSpPr/>
      </xdr:nvSpPr>
      <xdr:spPr>
        <a:xfrm>
          <a:off x="8461373" y="175559"/>
          <a:ext cx="1785847" cy="561228"/>
        </a:xfrm>
        <a:prstGeom prst="wedgeEllipse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100"/>
            <a:t>เช่น ในมาตรฐานที่ 1 มี </a:t>
          </a:r>
          <a:r>
            <a:rPr lang="en-US" sz="1100"/>
            <a:t>NA </a:t>
          </a:r>
          <a:r>
            <a:rPr lang="th-TH" sz="1100"/>
            <a:t>อยู่ 3 ข้อ ให้ใส่เลข 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="87" zoomScaleNormal="87" workbookViewId="0">
      <selection activeCell="P11" sqref="P11"/>
    </sheetView>
  </sheetViews>
  <sheetFormatPr defaultColWidth="9.125" defaultRowHeight="26.25" customHeight="1" x14ac:dyDescent="0.35"/>
  <cols>
    <col min="1" max="1" width="4.75" style="6" customWidth="1"/>
    <col min="2" max="2" width="45.25" style="1" customWidth="1"/>
    <col min="3" max="11" width="5.625" style="1" customWidth="1"/>
    <col min="12" max="12" width="12.875" style="7" customWidth="1"/>
    <col min="13" max="13" width="13.625" style="1" customWidth="1"/>
    <col min="14" max="14" width="7.5" style="1" customWidth="1"/>
    <col min="15" max="16384" width="9.125" style="1"/>
  </cols>
  <sheetData>
    <row r="1" spans="1:17" ht="26.25" customHeight="1" thickBot="1" x14ac:dyDescent="0.4">
      <c r="A1" s="70" t="s">
        <v>32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  <c r="M1" s="9"/>
      <c r="N1" s="10"/>
    </row>
    <row r="2" spans="1:17" ht="38.25" customHeight="1" x14ac:dyDescent="0.35">
      <c r="A2" s="73" t="s">
        <v>33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  <c r="M2" s="11"/>
      <c r="N2" s="12"/>
    </row>
    <row r="3" spans="1:17" ht="26.25" customHeight="1" x14ac:dyDescent="0.35">
      <c r="A3" s="76" t="s">
        <v>0</v>
      </c>
      <c r="B3" s="78" t="s">
        <v>1</v>
      </c>
      <c r="C3" s="80" t="s">
        <v>2</v>
      </c>
      <c r="D3" s="80"/>
      <c r="E3" s="80"/>
      <c r="F3" s="80"/>
      <c r="G3" s="80"/>
      <c r="H3" s="80"/>
      <c r="I3" s="80"/>
      <c r="J3" s="80"/>
      <c r="K3" s="81"/>
      <c r="L3" s="51" t="s">
        <v>28</v>
      </c>
      <c r="M3" s="82" t="s">
        <v>25</v>
      </c>
      <c r="N3" s="68" t="s">
        <v>26</v>
      </c>
    </row>
    <row r="4" spans="1:17" ht="26.25" customHeight="1" thickBot="1" x14ac:dyDescent="0.4">
      <c r="A4" s="77"/>
      <c r="B4" s="79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3">
        <v>9</v>
      </c>
      <c r="L4" s="52" t="s">
        <v>29</v>
      </c>
      <c r="M4" s="82"/>
      <c r="N4" s="69"/>
    </row>
    <row r="5" spans="1:17" ht="26.25" customHeight="1" x14ac:dyDescent="0.35">
      <c r="A5" s="13">
        <v>1</v>
      </c>
      <c r="B5" s="14" t="s">
        <v>3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6">
        <v>1</v>
      </c>
      <c r="K5" s="17"/>
      <c r="L5" s="18">
        <f>SUM(C5:K5)</f>
        <v>8</v>
      </c>
      <c r="M5" s="19"/>
      <c r="N5" s="20">
        <f>(L5/(8-M5)*5)</f>
        <v>5</v>
      </c>
    </row>
    <row r="6" spans="1:17" ht="26.25" customHeight="1" x14ac:dyDescent="0.35">
      <c r="A6" s="21">
        <v>2</v>
      </c>
      <c r="B6" s="22" t="s">
        <v>4</v>
      </c>
      <c r="C6" s="15">
        <v>1</v>
      </c>
      <c r="D6" s="15">
        <v>1</v>
      </c>
      <c r="E6" s="15">
        <v>1</v>
      </c>
      <c r="F6" s="60"/>
      <c r="G6" s="61"/>
      <c r="H6" s="61"/>
      <c r="I6" s="61"/>
      <c r="J6" s="61"/>
      <c r="K6" s="62"/>
      <c r="L6" s="23">
        <f t="shared" ref="L6:L23" si="0">SUM(C6:K6)</f>
        <v>3</v>
      </c>
      <c r="M6" s="24"/>
      <c r="N6" s="20">
        <f>(L6/(3-M6)*5)</f>
        <v>5</v>
      </c>
    </row>
    <row r="7" spans="1:17" ht="26.25" customHeight="1" x14ac:dyDescent="0.35">
      <c r="A7" s="21">
        <v>3</v>
      </c>
      <c r="B7" s="22" t="s">
        <v>5</v>
      </c>
      <c r="C7" s="15">
        <v>1</v>
      </c>
      <c r="D7" s="15">
        <v>1</v>
      </c>
      <c r="E7" s="25">
        <v>1</v>
      </c>
      <c r="F7" s="26">
        <v>1</v>
      </c>
      <c r="G7" s="26">
        <v>1</v>
      </c>
      <c r="H7" s="60"/>
      <c r="I7" s="61"/>
      <c r="J7" s="61"/>
      <c r="K7" s="62"/>
      <c r="L7" s="23">
        <f t="shared" si="0"/>
        <v>5</v>
      </c>
      <c r="M7" s="27"/>
      <c r="N7" s="20">
        <f>(L7/(5-M7)*5)</f>
        <v>5</v>
      </c>
    </row>
    <row r="8" spans="1:17" ht="26.25" customHeight="1" x14ac:dyDescent="0.35">
      <c r="A8" s="21">
        <v>4</v>
      </c>
      <c r="B8" s="22" t="s">
        <v>6</v>
      </c>
      <c r="C8" s="15">
        <v>1</v>
      </c>
      <c r="D8" s="15">
        <v>1</v>
      </c>
      <c r="E8" s="15">
        <v>1</v>
      </c>
      <c r="F8" s="26">
        <v>1</v>
      </c>
      <c r="G8" s="60"/>
      <c r="H8" s="61"/>
      <c r="I8" s="61"/>
      <c r="J8" s="61"/>
      <c r="K8" s="62"/>
      <c r="L8" s="23">
        <f t="shared" si="0"/>
        <v>4</v>
      </c>
      <c r="M8" s="27"/>
      <c r="N8" s="20">
        <f>(L8/(4-M8)*5)</f>
        <v>5</v>
      </c>
      <c r="O8" s="4"/>
      <c r="P8" s="4"/>
      <c r="Q8" s="4"/>
    </row>
    <row r="9" spans="1:17" ht="26.25" customHeight="1" x14ac:dyDescent="0.35">
      <c r="A9" s="21">
        <v>5</v>
      </c>
      <c r="B9" s="22" t="s">
        <v>7</v>
      </c>
      <c r="C9" s="15">
        <v>1</v>
      </c>
      <c r="D9" s="15">
        <v>1</v>
      </c>
      <c r="E9" s="15">
        <v>1</v>
      </c>
      <c r="F9" s="60"/>
      <c r="G9" s="61"/>
      <c r="H9" s="61"/>
      <c r="I9" s="61"/>
      <c r="J9" s="61"/>
      <c r="K9" s="62"/>
      <c r="L9" s="23">
        <f t="shared" si="0"/>
        <v>3</v>
      </c>
      <c r="M9" s="27"/>
      <c r="N9" s="20">
        <f>(L9/(3-M9)*5)</f>
        <v>5</v>
      </c>
    </row>
    <row r="10" spans="1:17" ht="26.25" customHeight="1" x14ac:dyDescent="0.35">
      <c r="A10" s="21">
        <v>6</v>
      </c>
      <c r="B10" s="22" t="s">
        <v>8</v>
      </c>
      <c r="C10" s="15">
        <v>1</v>
      </c>
      <c r="D10" s="15">
        <v>1</v>
      </c>
      <c r="E10" s="15">
        <v>1</v>
      </c>
      <c r="F10" s="26">
        <v>1</v>
      </c>
      <c r="G10" s="26">
        <v>1</v>
      </c>
      <c r="H10" s="60"/>
      <c r="I10" s="61"/>
      <c r="J10" s="61"/>
      <c r="K10" s="62"/>
      <c r="L10" s="23">
        <f t="shared" si="0"/>
        <v>5</v>
      </c>
      <c r="M10" s="24"/>
      <c r="N10" s="20">
        <f>(L10/(5-M10)*5)</f>
        <v>5</v>
      </c>
    </row>
    <row r="11" spans="1:17" ht="26.25" customHeight="1" x14ac:dyDescent="0.35">
      <c r="A11" s="21">
        <v>7</v>
      </c>
      <c r="B11" s="22" t="s">
        <v>9</v>
      </c>
      <c r="C11" s="15">
        <v>1</v>
      </c>
      <c r="D11" s="15">
        <v>1</v>
      </c>
      <c r="E11" s="15">
        <v>1</v>
      </c>
      <c r="F11" s="26">
        <v>1</v>
      </c>
      <c r="G11" s="26">
        <v>1</v>
      </c>
      <c r="H11" s="60"/>
      <c r="I11" s="61"/>
      <c r="J11" s="61"/>
      <c r="K11" s="62"/>
      <c r="L11" s="23">
        <f t="shared" si="0"/>
        <v>5</v>
      </c>
      <c r="M11" s="24"/>
      <c r="N11" s="20">
        <f>(L11/(5-M11)*5)</f>
        <v>5</v>
      </c>
    </row>
    <row r="12" spans="1:17" ht="26.25" customHeight="1" x14ac:dyDescent="0.35">
      <c r="A12" s="21">
        <v>8</v>
      </c>
      <c r="B12" s="22" t="s">
        <v>10</v>
      </c>
      <c r="C12" s="15" t="s">
        <v>30</v>
      </c>
      <c r="D12" s="15"/>
      <c r="E12" s="15"/>
      <c r="F12" s="26"/>
      <c r="G12" s="26"/>
      <c r="H12" s="26"/>
      <c r="I12" s="26"/>
      <c r="J12" s="26"/>
      <c r="K12" s="26"/>
      <c r="L12" s="23">
        <f t="shared" si="0"/>
        <v>0</v>
      </c>
      <c r="M12" s="24"/>
      <c r="N12" s="20">
        <f>(L12/(9-M12)*5)</f>
        <v>0</v>
      </c>
    </row>
    <row r="13" spans="1:17" ht="26.25" customHeight="1" x14ac:dyDescent="0.35">
      <c r="A13" s="21">
        <v>9</v>
      </c>
      <c r="B13" s="22" t="s">
        <v>11</v>
      </c>
      <c r="C13" s="15">
        <v>1</v>
      </c>
      <c r="D13" s="15">
        <v>1</v>
      </c>
      <c r="E13" s="15">
        <v>1</v>
      </c>
      <c r="F13" s="60"/>
      <c r="G13" s="61"/>
      <c r="H13" s="61"/>
      <c r="I13" s="61"/>
      <c r="J13" s="61"/>
      <c r="K13" s="62"/>
      <c r="L13" s="23">
        <f t="shared" si="0"/>
        <v>3</v>
      </c>
      <c r="M13" s="24"/>
      <c r="N13" s="20">
        <f>(L13/(3-M13)*5)</f>
        <v>5</v>
      </c>
    </row>
    <row r="14" spans="1:17" ht="26.25" customHeight="1" x14ac:dyDescent="0.35">
      <c r="A14" s="21">
        <v>10</v>
      </c>
      <c r="B14" s="22" t="s">
        <v>12</v>
      </c>
      <c r="C14" s="15">
        <v>1</v>
      </c>
      <c r="D14" s="15">
        <v>1</v>
      </c>
      <c r="E14" s="60"/>
      <c r="F14" s="61"/>
      <c r="G14" s="61"/>
      <c r="H14" s="61"/>
      <c r="I14" s="61"/>
      <c r="J14" s="61"/>
      <c r="K14" s="62"/>
      <c r="L14" s="23">
        <f t="shared" si="0"/>
        <v>2</v>
      </c>
      <c r="M14" s="24"/>
      <c r="N14" s="20">
        <f>(L14/(2-M14)*5)</f>
        <v>5</v>
      </c>
    </row>
    <row r="15" spans="1:17" ht="26.25" customHeight="1" x14ac:dyDescent="0.35">
      <c r="A15" s="21">
        <v>11</v>
      </c>
      <c r="B15" s="22" t="s">
        <v>13</v>
      </c>
      <c r="C15" s="15">
        <v>1</v>
      </c>
      <c r="D15" s="15">
        <v>1</v>
      </c>
      <c r="E15" s="26">
        <v>1</v>
      </c>
      <c r="F15" s="28">
        <v>1</v>
      </c>
      <c r="G15" s="29"/>
      <c r="H15" s="29"/>
      <c r="I15" s="29"/>
      <c r="J15" s="29"/>
      <c r="K15" s="30"/>
      <c r="L15" s="23">
        <f t="shared" si="0"/>
        <v>4</v>
      </c>
      <c r="M15" s="24"/>
      <c r="N15" s="20">
        <f>(L15/(4-M15)*5)</f>
        <v>5</v>
      </c>
    </row>
    <row r="16" spans="1:17" ht="26.25" customHeight="1" x14ac:dyDescent="0.35">
      <c r="A16" s="21">
        <v>12</v>
      </c>
      <c r="B16" s="22" t="s">
        <v>14</v>
      </c>
      <c r="C16" s="15">
        <v>1</v>
      </c>
      <c r="D16" s="15">
        <v>1</v>
      </c>
      <c r="E16" s="15">
        <v>1</v>
      </c>
      <c r="F16" s="28">
        <v>1</v>
      </c>
      <c r="G16" s="26">
        <v>1</v>
      </c>
      <c r="H16" s="26">
        <v>1</v>
      </c>
      <c r="I16" s="26">
        <v>1</v>
      </c>
      <c r="J16" s="26">
        <v>1</v>
      </c>
      <c r="K16" s="26">
        <v>1</v>
      </c>
      <c r="L16" s="23">
        <f t="shared" si="0"/>
        <v>9</v>
      </c>
      <c r="M16" s="24"/>
      <c r="N16" s="20">
        <f>(L16/(9-M16)*5)</f>
        <v>5</v>
      </c>
    </row>
    <row r="17" spans="1:19" ht="26.25" customHeight="1" x14ac:dyDescent="0.35">
      <c r="A17" s="21">
        <v>13</v>
      </c>
      <c r="B17" s="22" t="s">
        <v>15</v>
      </c>
      <c r="C17" s="15">
        <v>1</v>
      </c>
      <c r="D17" s="15">
        <v>1</v>
      </c>
      <c r="E17" s="15">
        <v>1</v>
      </c>
      <c r="F17" s="28">
        <v>1</v>
      </c>
      <c r="G17" s="26">
        <v>1</v>
      </c>
      <c r="H17" s="26">
        <v>1</v>
      </c>
      <c r="I17" s="26">
        <v>1</v>
      </c>
      <c r="J17" s="60"/>
      <c r="K17" s="62"/>
      <c r="L17" s="31">
        <f t="shared" si="0"/>
        <v>7</v>
      </c>
      <c r="M17" s="24"/>
      <c r="N17" s="20">
        <f>(L17/(7-M17)*5)</f>
        <v>5</v>
      </c>
    </row>
    <row r="18" spans="1:19" ht="26.25" customHeight="1" x14ac:dyDescent="0.35">
      <c r="A18" s="21">
        <v>14</v>
      </c>
      <c r="B18" s="22" t="s">
        <v>16</v>
      </c>
      <c r="C18" s="15" t="s">
        <v>30</v>
      </c>
      <c r="D18" s="15"/>
      <c r="E18" s="15"/>
      <c r="F18" s="15"/>
      <c r="G18" s="60"/>
      <c r="H18" s="61"/>
      <c r="I18" s="61"/>
      <c r="J18" s="61"/>
      <c r="K18" s="62"/>
      <c r="L18" s="31">
        <f>SUM(C18:K18)</f>
        <v>0</v>
      </c>
      <c r="M18" s="24"/>
      <c r="N18" s="20">
        <f>(L18/(4-M18)*5)</f>
        <v>0</v>
      </c>
    </row>
    <row r="19" spans="1:19" ht="26.25" customHeight="1" x14ac:dyDescent="0.35">
      <c r="A19" s="21">
        <v>15</v>
      </c>
      <c r="B19" s="22" t="s">
        <v>17</v>
      </c>
      <c r="C19" s="15" t="s">
        <v>30</v>
      </c>
      <c r="D19" s="15"/>
      <c r="E19" s="15"/>
      <c r="F19" s="28"/>
      <c r="G19" s="26"/>
      <c r="H19" s="60"/>
      <c r="I19" s="61"/>
      <c r="J19" s="61"/>
      <c r="K19" s="62"/>
      <c r="L19" s="31">
        <f t="shared" si="0"/>
        <v>0</v>
      </c>
      <c r="M19" s="24"/>
      <c r="N19" s="20">
        <f>(L19/(5-M19)*5)</f>
        <v>0</v>
      </c>
    </row>
    <row r="20" spans="1:19" ht="26.25" customHeight="1" x14ac:dyDescent="0.35">
      <c r="A20" s="21">
        <v>16</v>
      </c>
      <c r="B20" s="22" t="s">
        <v>18</v>
      </c>
      <c r="C20" s="15" t="s">
        <v>30</v>
      </c>
      <c r="D20" s="15"/>
      <c r="E20" s="15"/>
      <c r="F20" s="28"/>
      <c r="G20" s="26"/>
      <c r="H20" s="26"/>
      <c r="I20" s="60"/>
      <c r="J20" s="61"/>
      <c r="K20" s="62"/>
      <c r="L20" s="23">
        <f>SUM(C20:H20)</f>
        <v>0</v>
      </c>
      <c r="M20" s="24"/>
      <c r="N20" s="20">
        <f>(L20/(6-M20)*5)</f>
        <v>0</v>
      </c>
    </row>
    <row r="21" spans="1:19" ht="26.25" customHeight="1" x14ac:dyDescent="0.35">
      <c r="A21" s="21">
        <v>17</v>
      </c>
      <c r="B21" s="22" t="s">
        <v>19</v>
      </c>
      <c r="C21" s="15" t="s">
        <v>30</v>
      </c>
      <c r="D21" s="15"/>
      <c r="E21" s="15"/>
      <c r="F21" s="15"/>
      <c r="G21" s="15"/>
      <c r="H21" s="15"/>
      <c r="I21" s="15"/>
      <c r="J21" s="60"/>
      <c r="K21" s="62"/>
      <c r="L21" s="23">
        <f t="shared" si="0"/>
        <v>0</v>
      </c>
      <c r="M21" s="32"/>
      <c r="N21" s="20">
        <f>(L21/(7-M21)*5)</f>
        <v>0</v>
      </c>
    </row>
    <row r="22" spans="1:19" ht="26.25" customHeight="1" x14ac:dyDescent="0.35">
      <c r="A22" s="21">
        <v>18</v>
      </c>
      <c r="B22" s="22" t="s">
        <v>20</v>
      </c>
      <c r="C22" s="15">
        <v>1</v>
      </c>
      <c r="D22" s="15">
        <v>1</v>
      </c>
      <c r="E22" s="60"/>
      <c r="F22" s="61"/>
      <c r="G22" s="61"/>
      <c r="H22" s="61"/>
      <c r="I22" s="61"/>
      <c r="J22" s="61"/>
      <c r="K22" s="62"/>
      <c r="L22" s="23">
        <f t="shared" si="0"/>
        <v>2</v>
      </c>
      <c r="M22" s="24"/>
      <c r="N22" s="20">
        <f>(L22/(2-M22)*5)</f>
        <v>5</v>
      </c>
    </row>
    <row r="23" spans="1:19" ht="26.25" customHeight="1" thickBot="1" x14ac:dyDescent="0.4">
      <c r="A23" s="21">
        <v>19</v>
      </c>
      <c r="B23" s="22" t="s">
        <v>21</v>
      </c>
      <c r="C23" s="15">
        <v>1</v>
      </c>
      <c r="D23" s="15">
        <v>1</v>
      </c>
      <c r="E23" s="15">
        <v>1</v>
      </c>
      <c r="F23" s="26">
        <v>1</v>
      </c>
      <c r="G23" s="26">
        <v>1</v>
      </c>
      <c r="H23" s="33">
        <v>1</v>
      </c>
      <c r="I23" s="33">
        <v>1</v>
      </c>
      <c r="J23" s="63"/>
      <c r="K23" s="64"/>
      <c r="L23" s="34">
        <f t="shared" si="0"/>
        <v>7</v>
      </c>
      <c r="M23" s="24"/>
      <c r="N23" s="20">
        <f>(L23/(7-M23)*5)</f>
        <v>5</v>
      </c>
    </row>
    <row r="24" spans="1:19" ht="26.25" customHeight="1" thickBot="1" x14ac:dyDescent="0.4">
      <c r="A24" s="35"/>
      <c r="B24" s="36"/>
      <c r="C24" s="37"/>
      <c r="D24" s="37"/>
      <c r="E24" s="37"/>
      <c r="F24" s="37"/>
      <c r="G24" s="37"/>
      <c r="H24" s="65" t="s">
        <v>22</v>
      </c>
      <c r="I24" s="66"/>
      <c r="J24" s="66"/>
      <c r="K24" s="67"/>
      <c r="L24" s="38">
        <f>SUM(N5:N23)</f>
        <v>70</v>
      </c>
      <c r="M24" s="39"/>
      <c r="N24" s="40"/>
    </row>
    <row r="25" spans="1:19" ht="26.25" customHeight="1" thickTop="1" thickBot="1" x14ac:dyDescent="0.4">
      <c r="A25" s="35"/>
      <c r="B25" s="41"/>
      <c r="C25" s="42"/>
      <c r="D25" s="43"/>
      <c r="E25" s="44"/>
      <c r="F25" s="44"/>
      <c r="G25" s="44"/>
      <c r="H25" s="65" t="s">
        <v>27</v>
      </c>
      <c r="I25" s="66"/>
      <c r="J25" s="66"/>
      <c r="K25" s="67"/>
      <c r="L25" s="38">
        <v>14</v>
      </c>
      <c r="M25" s="39" t="s">
        <v>34</v>
      </c>
      <c r="N25" s="40"/>
    </row>
    <row r="26" spans="1:19" ht="26.25" customHeight="1" thickTop="1" thickBot="1" x14ac:dyDescent="0.4">
      <c r="A26" s="35"/>
      <c r="B26" s="44"/>
      <c r="C26" s="44"/>
      <c r="D26" s="44"/>
      <c r="E26" s="44"/>
      <c r="F26" s="44"/>
      <c r="G26" s="44"/>
      <c r="H26" s="57" t="s">
        <v>23</v>
      </c>
      <c r="I26" s="58"/>
      <c r="J26" s="58"/>
      <c r="K26" s="59"/>
      <c r="L26" s="45">
        <f>(L24/L25)</f>
        <v>5</v>
      </c>
      <c r="M26" s="46"/>
      <c r="N26" s="47"/>
      <c r="O26" s="5"/>
      <c r="P26" s="5"/>
      <c r="Q26" s="5"/>
      <c r="R26" s="5"/>
      <c r="S26" s="5"/>
    </row>
    <row r="27" spans="1:19" ht="26.25" customHeight="1" thickBot="1" x14ac:dyDescent="0.4">
      <c r="A27" s="48"/>
      <c r="B27" s="49"/>
      <c r="C27" s="49"/>
      <c r="D27" s="49"/>
      <c r="E27" s="49"/>
      <c r="F27" s="49"/>
      <c r="G27" s="49"/>
      <c r="H27" s="57" t="s">
        <v>24</v>
      </c>
      <c r="I27" s="58"/>
      <c r="J27" s="58"/>
      <c r="K27" s="59"/>
      <c r="L27" s="50" t="str">
        <f>IF(L26=5,"ดีเยี่ยม",IF(L26&gt;=4,"ดีมาก",IF(L26&gt;=3,"ดี",IF(L26&gt;=2,"พอใช้",IF(L26&gt;=1,"ต้องปรับปรุง","ไม่มีการปฏิบัติตามมาตรฐาน")))))</f>
        <v>ดีเยี่ยม</v>
      </c>
      <c r="M27" s="47"/>
      <c r="N27" s="47"/>
    </row>
    <row r="28" spans="1:19" ht="26.25" customHeight="1" x14ac:dyDescent="0.35">
      <c r="B28" s="55" t="s">
        <v>31</v>
      </c>
      <c r="C28" s="1" t="s">
        <v>35</v>
      </c>
      <c r="L28" s="1"/>
      <c r="M28" s="7"/>
    </row>
    <row r="29" spans="1:19" ht="26.25" customHeight="1" x14ac:dyDescent="0.35">
      <c r="B29" s="56" t="s">
        <v>36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  <row r="30" spans="1:19" ht="26.25" customHeight="1" x14ac:dyDescent="0.35">
      <c r="B30" s="6"/>
      <c r="L30" s="1"/>
      <c r="M30" s="7"/>
    </row>
    <row r="31" spans="1:19" ht="26.25" customHeight="1" x14ac:dyDescent="0.35">
      <c r="B31" s="53" t="s">
        <v>37</v>
      </c>
      <c r="C31" s="1" t="s">
        <v>38</v>
      </c>
      <c r="D31" s="8"/>
      <c r="E31" s="8"/>
      <c r="F31" s="8"/>
      <c r="G31" s="8"/>
      <c r="H31" s="8"/>
      <c r="I31" s="8"/>
      <c r="L31" s="1"/>
      <c r="M31" s="7"/>
    </row>
    <row r="32" spans="1:19" ht="26.25" customHeight="1" x14ac:dyDescent="0.35">
      <c r="B32" s="6"/>
      <c r="C32" s="1" t="s">
        <v>39</v>
      </c>
      <c r="E32" s="54"/>
      <c r="L32" s="1"/>
      <c r="M32" s="7"/>
    </row>
    <row r="33" spans="2:13" ht="26.25" customHeight="1" x14ac:dyDescent="0.35">
      <c r="B33" s="6"/>
      <c r="C33" s="1" t="s">
        <v>40</v>
      </c>
      <c r="L33" s="1"/>
      <c r="M33" s="7"/>
    </row>
    <row r="34" spans="2:13" ht="26.25" customHeight="1" x14ac:dyDescent="0.35">
      <c r="B34" s="53" t="s">
        <v>42</v>
      </c>
      <c r="C34" s="1" t="s">
        <v>41</v>
      </c>
      <c r="L34" s="1"/>
      <c r="M34" s="7"/>
    </row>
  </sheetData>
  <mergeCells count="27">
    <mergeCell ref="A1:L1"/>
    <mergeCell ref="A2:L2"/>
    <mergeCell ref="A3:A4"/>
    <mergeCell ref="B3:B4"/>
    <mergeCell ref="C3:K3"/>
    <mergeCell ref="H19:K19"/>
    <mergeCell ref="N3:N4"/>
    <mergeCell ref="F6:K6"/>
    <mergeCell ref="H7:K7"/>
    <mergeCell ref="G8:K8"/>
    <mergeCell ref="F9:K9"/>
    <mergeCell ref="H10:K10"/>
    <mergeCell ref="M3:M4"/>
    <mergeCell ref="H11:K11"/>
    <mergeCell ref="F13:K13"/>
    <mergeCell ref="E14:K14"/>
    <mergeCell ref="J17:K17"/>
    <mergeCell ref="G18:K18"/>
    <mergeCell ref="B29:O29"/>
    <mergeCell ref="H26:K26"/>
    <mergeCell ref="H27:K27"/>
    <mergeCell ref="I20:K20"/>
    <mergeCell ref="J21:K21"/>
    <mergeCell ref="E22:K22"/>
    <mergeCell ref="J23:K23"/>
    <mergeCell ref="H24:K24"/>
    <mergeCell ref="H25:K25"/>
  </mergeCells>
  <printOptions horizontalCentered="1"/>
  <pageMargins left="0.2" right="0.22" top="0.35" bottom="0.3" header="0.31496062992125984" footer="0.31496062992125984"/>
  <pageSetup paperSize="9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อาศรมวัฒนธรรม 5.00</vt:lpstr>
    </vt:vector>
  </TitlesOfParts>
  <Company>OD Walailak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Lakkhana  Samaeng</dc:creator>
  <cp:lastModifiedBy>Admin</cp:lastModifiedBy>
  <cp:lastPrinted>2018-03-16T08:04:43Z</cp:lastPrinted>
  <dcterms:created xsi:type="dcterms:W3CDTF">2018-03-14T03:59:17Z</dcterms:created>
  <dcterms:modified xsi:type="dcterms:W3CDTF">2019-02-11T03:07:19Z</dcterms:modified>
</cp:coreProperties>
</file>